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puentes\Documents\Francisco\INFORMES AL SENADO\"/>
    </mc:Choice>
  </mc:AlternateContent>
  <bookViews>
    <workbookView xWindow="0" yWindow="600" windowWidth="15480" windowHeight="10440"/>
  </bookViews>
  <sheets>
    <sheet name="A JUNIO" sheetId="39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39" l="1"/>
  <c r="C17" i="39"/>
  <c r="F16" i="39"/>
  <c r="E16" i="39"/>
  <c r="F15" i="39"/>
  <c r="E15" i="39"/>
  <c r="E14" i="39"/>
  <c r="E13" i="39"/>
  <c r="F12" i="39"/>
  <c r="E12" i="39"/>
  <c r="F11" i="39"/>
  <c r="E11" i="39"/>
  <c r="F10" i="39"/>
  <c r="E10" i="39"/>
  <c r="F9" i="39"/>
  <c r="E9" i="39"/>
  <c r="F17" i="39" l="1"/>
  <c r="E17" i="39"/>
</calcChain>
</file>

<file path=xl/sharedStrings.xml><?xml version="1.0" encoding="utf-8"?>
<sst xmlns="http://schemas.openxmlformats.org/spreadsheetml/2006/main" count="15" uniqueCount="15">
  <si>
    <t>Saldo Presupuestario</t>
  </si>
  <si>
    <t>Concepto Presupuestario</t>
  </si>
  <si>
    <t>21 GASTOS EN PERSONAL</t>
  </si>
  <si>
    <t>22 BIENES Y SERVICIOS DE CONSUMO</t>
  </si>
  <si>
    <t>24 TRANSFERENCIAS CORRIENTES</t>
  </si>
  <si>
    <t>29 ADQUISICION DE ACTIVOS NO FINANCIEROS</t>
  </si>
  <si>
    <t>34 SERVICIO DE LA DEUDA</t>
  </si>
  <si>
    <t>TOTAL</t>
  </si>
  <si>
    <t>% de Ejecución</t>
  </si>
  <si>
    <t>26 OTROS GASTOS CORRIENTES</t>
  </si>
  <si>
    <t>25 INTEGROS AL FISCO</t>
  </si>
  <si>
    <t>23 PRESTACIONES DE SEGURIDAD SOCIAL</t>
  </si>
  <si>
    <t xml:space="preserve"> Presupuesto  Ley Vigente año 2023</t>
  </si>
  <si>
    <t>Ejecutado Total 2023</t>
  </si>
  <si>
    <t>ESTADO DE EJECUCIÓN PRESUPUESTO AL 30 DE SEPTIEMBRE  AÑO 2023
AGENCIA DE PROMOCIÓN DE LA INVERSIÓN EXTRANJERA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</si>
</sst>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6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</borders>
  <cellStyleXfs count="1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7" fontId="5" fillId="0" borderId="1" xfId="2" applyNumberFormat="1" applyFont="1" applyFill="1" applyBorder="1" applyAlignment="1">
      <alignment horizontal="right" vertical="center" wrapText="1"/>
    </xf>
    <xf numFmtId="166" fontId="5" fillId="0" borderId="1" xfId="2" applyNumberFormat="1" applyFont="1" applyFill="1" applyBorder="1" applyAlignment="1">
      <alignment horizontal="left" vertical="center" wrapText="1"/>
    </xf>
    <xf numFmtId="10" fontId="5" fillId="0" borderId="3" xfId="5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10" fontId="6" fillId="0" borderId="0" xfId="5" applyNumberFormat="1" applyFont="1" applyFill="1" applyAlignment="1">
      <alignment vertical="center"/>
    </xf>
    <xf numFmtId="10" fontId="5" fillId="0" borderId="1" xfId="5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167" fontId="5" fillId="0" borderId="0" xfId="0" applyNumberFormat="1" applyFont="1" applyFill="1" applyAlignment="1">
      <alignment vertical="center" wrapText="1"/>
    </xf>
    <xf numFmtId="0" fontId="4" fillId="2" borderId="1" xfId="3" applyFont="1" applyBorder="1" applyAlignment="1">
      <alignment horizontal="center" vertical="center" wrapText="1"/>
    </xf>
    <xf numFmtId="0" fontId="4" fillId="2" borderId="2" xfId="3" applyFont="1" applyBorder="1" applyAlignment="1">
      <alignment horizontal="center" vertical="center" wrapText="1"/>
    </xf>
    <xf numFmtId="0" fontId="4" fillId="2" borderId="0" xfId="3" applyFont="1" applyBorder="1" applyAlignment="1">
      <alignment horizontal="center" vertical="center" wrapText="1"/>
    </xf>
    <xf numFmtId="0" fontId="4" fillId="2" borderId="4" xfId="3" applyFont="1" applyBorder="1" applyAlignment="1">
      <alignment horizontal="right" vertical="center" wrapText="1"/>
    </xf>
    <xf numFmtId="0" fontId="4" fillId="2" borderId="5" xfId="3" applyFont="1" applyBorder="1" applyAlignment="1">
      <alignment horizontal="right" vertical="center" wrapText="1"/>
    </xf>
  </cellXfs>
  <cellStyles count="178">
    <cellStyle name="Énfasis1" xfId="3" builtinId="29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6" builtinId="9" hidden="1"/>
    <cellStyle name="Millares" xfId="2" builtinId="3"/>
    <cellStyle name="Millares 2" xfId="177"/>
    <cellStyle name="Millares 5" xfId="4"/>
    <cellStyle name="Normal" xfId="0" builtinId="0"/>
    <cellStyle name="Normal 2" xfId="1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GRAFICA EJECUCIÓN</a:t>
            </a:r>
            <a:r>
              <a:rPr lang="en-US" baseline="0"/>
              <a:t> POR SUBTITULOS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0.10390048118985126"/>
          <c:y val="0.17171296296296296"/>
          <c:w val="0.8232130358705162"/>
          <c:h val="0.4431703849518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 JUNIO'!$C$7</c:f>
              <c:strCache>
                <c:ptCount val="1"/>
                <c:pt idx="0">
                  <c:v> Presupuesto  Ley Vigente año 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 JUNIO'!$B$8:$B$17</c:f>
              <c:strCache>
                <c:ptCount val="10"/>
                <c:pt idx="1">
                  <c:v>21 GASTOS EN PERSONAL</c:v>
                </c:pt>
                <c:pt idx="2">
                  <c:v>22 BIENES Y SERVICIOS DE CONSUMO</c:v>
                </c:pt>
                <c:pt idx="3">
                  <c:v>23 PRESTACIONES DE SEGURIDAD SOCIAL</c:v>
                </c:pt>
                <c:pt idx="4">
                  <c:v>24 TRANSFERENCIAS CORRIENTES</c:v>
                </c:pt>
                <c:pt idx="5">
                  <c:v>25 INTEGROS AL FISCO</c:v>
                </c:pt>
                <c:pt idx="6">
                  <c:v>26 OTROS GASTOS CORRIENTES</c:v>
                </c:pt>
                <c:pt idx="7">
                  <c:v>29 ADQUISICION DE ACTIVOS NO FINANCIEROS</c:v>
                </c:pt>
                <c:pt idx="8">
                  <c:v>34 SERVICIO DE LA DEUDA</c:v>
                </c:pt>
                <c:pt idx="9">
                  <c:v>TOTAL</c:v>
                </c:pt>
              </c:strCache>
            </c:strRef>
          </c:cat>
          <c:val>
            <c:numRef>
              <c:f>'A JUNIO'!$C$8:$C$17</c:f>
              <c:numCache>
                <c:formatCode>#,##0_ ;\-#,##0\ </c:formatCode>
                <c:ptCount val="10"/>
                <c:pt idx="1">
                  <c:v>3158917000</c:v>
                </c:pt>
                <c:pt idx="2">
                  <c:v>1257983000</c:v>
                </c:pt>
                <c:pt idx="3">
                  <c:v>45681000</c:v>
                </c:pt>
                <c:pt idx="4">
                  <c:v>782530000</c:v>
                </c:pt>
                <c:pt idx="5">
                  <c:v>20000</c:v>
                </c:pt>
                <c:pt idx="6">
                  <c:v>0</c:v>
                </c:pt>
                <c:pt idx="7">
                  <c:v>44717000</c:v>
                </c:pt>
                <c:pt idx="8">
                  <c:v>378862000</c:v>
                </c:pt>
                <c:pt idx="9">
                  <c:v>5668710000</c:v>
                </c:pt>
              </c:numCache>
            </c:numRef>
          </c:val>
        </c:ser>
        <c:ser>
          <c:idx val="1"/>
          <c:order val="1"/>
          <c:tx>
            <c:strRef>
              <c:f>'A JUNIO'!$D$7</c:f>
              <c:strCache>
                <c:ptCount val="1"/>
                <c:pt idx="0">
                  <c:v>Ejecutado Total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 JUNIO'!$B$8:$B$17</c:f>
              <c:strCache>
                <c:ptCount val="10"/>
                <c:pt idx="1">
                  <c:v>21 GASTOS EN PERSONAL</c:v>
                </c:pt>
                <c:pt idx="2">
                  <c:v>22 BIENES Y SERVICIOS DE CONSUMO</c:v>
                </c:pt>
                <c:pt idx="3">
                  <c:v>23 PRESTACIONES DE SEGURIDAD SOCIAL</c:v>
                </c:pt>
                <c:pt idx="4">
                  <c:v>24 TRANSFERENCIAS CORRIENTES</c:v>
                </c:pt>
                <c:pt idx="5">
                  <c:v>25 INTEGROS AL FISCO</c:v>
                </c:pt>
                <c:pt idx="6">
                  <c:v>26 OTROS GASTOS CORRIENTES</c:v>
                </c:pt>
                <c:pt idx="7">
                  <c:v>29 ADQUISICION DE ACTIVOS NO FINANCIEROS</c:v>
                </c:pt>
                <c:pt idx="8">
                  <c:v>34 SERVICIO DE LA DEUDA</c:v>
                </c:pt>
                <c:pt idx="9">
                  <c:v>TOTAL</c:v>
                </c:pt>
              </c:strCache>
            </c:strRef>
          </c:cat>
          <c:val>
            <c:numRef>
              <c:f>'A JUNIO'!$D$8:$D$17</c:f>
              <c:numCache>
                <c:formatCode>#,##0_ ;\-#,##0\ </c:formatCode>
                <c:ptCount val="10"/>
                <c:pt idx="1">
                  <c:v>1979997431</c:v>
                </c:pt>
                <c:pt idx="2">
                  <c:v>764271665</c:v>
                </c:pt>
                <c:pt idx="3">
                  <c:v>45680382</c:v>
                </c:pt>
                <c:pt idx="4">
                  <c:v>586897500</c:v>
                </c:pt>
                <c:pt idx="5">
                  <c:v>230460018</c:v>
                </c:pt>
                <c:pt idx="6">
                  <c:v>0</c:v>
                </c:pt>
                <c:pt idx="7">
                  <c:v>40582451</c:v>
                </c:pt>
                <c:pt idx="8">
                  <c:v>378862245</c:v>
                </c:pt>
                <c:pt idx="9">
                  <c:v>4026751692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920912912"/>
        <c:axId val="-1920923248"/>
      </c:barChart>
      <c:lineChart>
        <c:grouping val="standard"/>
        <c:varyColors val="0"/>
        <c:ser>
          <c:idx val="2"/>
          <c:order val="2"/>
          <c:tx>
            <c:strRef>
              <c:f>'A JUNIO'!$F$7</c:f>
              <c:strCache>
                <c:ptCount val="1"/>
                <c:pt idx="0">
                  <c:v>% de Ejecución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 JUNIO'!$B$8:$B$17</c:f>
              <c:strCache>
                <c:ptCount val="10"/>
                <c:pt idx="1">
                  <c:v>21 GASTOS EN PERSONAL</c:v>
                </c:pt>
                <c:pt idx="2">
                  <c:v>22 BIENES Y SERVICIOS DE CONSUMO</c:v>
                </c:pt>
                <c:pt idx="3">
                  <c:v>23 PRESTACIONES DE SEGURIDAD SOCIAL</c:v>
                </c:pt>
                <c:pt idx="4">
                  <c:v>24 TRANSFERENCIAS CORRIENTES</c:v>
                </c:pt>
                <c:pt idx="5">
                  <c:v>25 INTEGROS AL FISCO</c:v>
                </c:pt>
                <c:pt idx="6">
                  <c:v>26 OTROS GASTOS CORRIENTES</c:v>
                </c:pt>
                <c:pt idx="7">
                  <c:v>29 ADQUISICION DE ACTIVOS NO FINANCIEROS</c:v>
                </c:pt>
                <c:pt idx="8">
                  <c:v>34 SERVICIO DE LA DEUDA</c:v>
                </c:pt>
                <c:pt idx="9">
                  <c:v>TOTAL</c:v>
                </c:pt>
              </c:strCache>
            </c:strRef>
          </c:cat>
          <c:val>
            <c:numRef>
              <c:f>'A JUNIO'!$F$8:$F$17</c:f>
              <c:numCache>
                <c:formatCode>0.00%</c:formatCode>
                <c:ptCount val="10"/>
                <c:pt idx="1">
                  <c:v>0.62679628208021931</c:v>
                </c:pt>
                <c:pt idx="2">
                  <c:v>0.60753735543326104</c:v>
                </c:pt>
                <c:pt idx="3">
                  <c:v>0.99998647139948771</c:v>
                </c:pt>
                <c:pt idx="4">
                  <c:v>0.75</c:v>
                </c:pt>
                <c:pt idx="7">
                  <c:v>0.90753966053178881</c:v>
                </c:pt>
                <c:pt idx="8">
                  <c:v>1.000000646673459</c:v>
                </c:pt>
                <c:pt idx="9">
                  <c:v>0.71034709695856735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20910736"/>
        <c:axId val="-1920912368"/>
      </c:lineChart>
      <c:catAx>
        <c:axId val="-192091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1920923248"/>
        <c:crosses val="autoZero"/>
        <c:auto val="1"/>
        <c:lblAlgn val="ctr"/>
        <c:lblOffset val="100"/>
        <c:noMultiLvlLbl val="0"/>
      </c:catAx>
      <c:valAx>
        <c:axId val="-1920923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1920912912"/>
        <c:crosses val="autoZero"/>
        <c:crossBetween val="between"/>
      </c:valAx>
      <c:valAx>
        <c:axId val="-19209123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1920910736"/>
        <c:crosses val="max"/>
        <c:crossBetween val="between"/>
      </c:valAx>
      <c:catAx>
        <c:axId val="-1920910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920912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2190750</xdr:colOff>
      <xdr:row>18</xdr:row>
      <xdr:rowOff>171449</xdr:rowOff>
    </xdr:from>
    <xdr:to>
      <xdr:col>6</xdr:col>
      <xdr:colOff>381000</xdr:colOff>
      <xdr:row>42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18"/>
  <sheetViews>
    <sheetView tabSelected="1" topLeftCell="A4" workbookViewId="0">
      <selection activeCell="K9" sqref="K9"/>
    </sheetView>
  </sheetViews>
  <sheetFormatPr baseColWidth="10" defaultColWidth="10.85546875" defaultRowHeight="15" x14ac:dyDescent="0.25"/>
  <cols>
    <col min="1" max="1" width="7.28515625" style="1" customWidth="1"/>
    <col min="2" max="2" width="34" style="1" customWidth="1"/>
    <col min="3" max="3" width="19.140625" style="1" customWidth="1"/>
    <col min="4" max="4" width="14.7109375" style="1" customWidth="1"/>
    <col min="5" max="5" width="14.85546875" style="1" customWidth="1"/>
    <col min="6" max="6" width="13" style="1" customWidth="1"/>
    <col min="7" max="7" width="14.140625" style="1" customWidth="1"/>
    <col min="8" max="8" width="13.5703125" style="1" customWidth="1"/>
    <col min="9" max="9" width="13.85546875" style="1" customWidth="1"/>
    <col min="10" max="10" width="12.7109375" style="1" bestFit="1" customWidth="1"/>
    <col min="11" max="16384" width="10.85546875" style="1"/>
  </cols>
  <sheetData>
    <row r="5" spans="2:10" ht="38.25" customHeight="1" x14ac:dyDescent="0.25">
      <c r="B5" s="13" t="s">
        <v>14</v>
      </c>
      <c r="C5" s="14"/>
      <c r="D5" s="14"/>
      <c r="E5" s="14"/>
    </row>
    <row r="7" spans="2:10" ht="15" customHeight="1" x14ac:dyDescent="0.25">
      <c r="B7" s="15" t="s">
        <v>1</v>
      </c>
      <c r="C7" s="12" t="s">
        <v>12</v>
      </c>
      <c r="D7" s="12" t="s">
        <v>13</v>
      </c>
      <c r="E7" s="12" t="s">
        <v>0</v>
      </c>
      <c r="F7" s="12" t="s">
        <v>8</v>
      </c>
    </row>
    <row r="8" spans="2:10" s="2" customFormat="1" x14ac:dyDescent="0.25">
      <c r="B8" s="16"/>
      <c r="C8" s="12"/>
      <c r="D8" s="12"/>
      <c r="E8" s="12"/>
      <c r="F8" s="12"/>
    </row>
    <row r="9" spans="2:10" s="6" customFormat="1" ht="35.25" customHeight="1" x14ac:dyDescent="0.25">
      <c r="B9" s="4" t="s">
        <v>2</v>
      </c>
      <c r="C9" s="3">
        <v>3158917000</v>
      </c>
      <c r="D9" s="3">
        <v>1979997431</v>
      </c>
      <c r="E9" s="3">
        <f>+C9-D9</f>
        <v>1178919569</v>
      </c>
      <c r="F9" s="5">
        <f>+D9/C9</f>
        <v>0.62679628208021931</v>
      </c>
      <c r="G9" s="11"/>
      <c r="H9" s="7"/>
    </row>
    <row r="10" spans="2:10" s="6" customFormat="1" ht="20.100000000000001" customHeight="1" x14ac:dyDescent="0.25">
      <c r="B10" s="4" t="s">
        <v>3</v>
      </c>
      <c r="C10" s="3">
        <v>1257983000</v>
      </c>
      <c r="D10" s="3">
        <v>764271665</v>
      </c>
      <c r="E10" s="3">
        <f t="shared" ref="E10:E16" si="0">+C10-D10</f>
        <v>493711335</v>
      </c>
      <c r="F10" s="5">
        <f t="shared" ref="F10:F17" si="1">+D10/C10</f>
        <v>0.60753735543326104</v>
      </c>
      <c r="G10" s="11"/>
      <c r="H10" s="7"/>
    </row>
    <row r="11" spans="2:10" s="6" customFormat="1" ht="31.5" customHeight="1" x14ac:dyDescent="0.25">
      <c r="B11" s="4" t="s">
        <v>11</v>
      </c>
      <c r="C11" s="3">
        <v>45681000</v>
      </c>
      <c r="D11" s="3">
        <v>45680382</v>
      </c>
      <c r="E11" s="3">
        <f t="shared" si="0"/>
        <v>618</v>
      </c>
      <c r="F11" s="5">
        <f t="shared" si="1"/>
        <v>0.99998647139948771</v>
      </c>
      <c r="G11" s="7"/>
      <c r="H11" s="7"/>
      <c r="I11" s="7"/>
      <c r="J11" s="8"/>
    </row>
    <row r="12" spans="2:10" s="6" customFormat="1" ht="20.100000000000001" customHeight="1" x14ac:dyDescent="0.25">
      <c r="B12" s="4" t="s">
        <v>4</v>
      </c>
      <c r="C12" s="3">
        <v>782530000</v>
      </c>
      <c r="D12" s="3">
        <v>586897500</v>
      </c>
      <c r="E12" s="3">
        <f t="shared" si="0"/>
        <v>195632500</v>
      </c>
      <c r="F12" s="9">
        <f t="shared" si="1"/>
        <v>0.75</v>
      </c>
    </row>
    <row r="13" spans="2:10" s="6" customFormat="1" ht="20.100000000000001" customHeight="1" x14ac:dyDescent="0.25">
      <c r="B13" s="4" t="s">
        <v>10</v>
      </c>
      <c r="C13" s="3">
        <v>20000</v>
      </c>
      <c r="D13" s="3">
        <v>230460018</v>
      </c>
      <c r="E13" s="3">
        <f t="shared" si="0"/>
        <v>-230440018</v>
      </c>
      <c r="F13" s="9"/>
    </row>
    <row r="14" spans="2:10" s="6" customFormat="1" ht="20.100000000000001" customHeight="1" x14ac:dyDescent="0.25">
      <c r="B14" s="4" t="s">
        <v>9</v>
      </c>
      <c r="C14" s="3">
        <v>0</v>
      </c>
      <c r="D14" s="3">
        <v>0</v>
      </c>
      <c r="E14" s="3">
        <f t="shared" si="0"/>
        <v>0</v>
      </c>
      <c r="F14" s="9"/>
    </row>
    <row r="15" spans="2:10" s="6" customFormat="1" ht="30" customHeight="1" x14ac:dyDescent="0.25">
      <c r="B15" s="4" t="s">
        <v>5</v>
      </c>
      <c r="C15" s="3">
        <v>44717000</v>
      </c>
      <c r="D15" s="3">
        <v>40582451</v>
      </c>
      <c r="E15" s="3">
        <f t="shared" si="0"/>
        <v>4134549</v>
      </c>
      <c r="F15" s="9">
        <f t="shared" si="1"/>
        <v>0.90753966053178881</v>
      </c>
    </row>
    <row r="16" spans="2:10" s="6" customFormat="1" ht="17.25" customHeight="1" x14ac:dyDescent="0.25">
      <c r="B16" s="4" t="s">
        <v>6</v>
      </c>
      <c r="C16" s="3">
        <v>378862000</v>
      </c>
      <c r="D16" s="3">
        <v>378862245</v>
      </c>
      <c r="E16" s="3">
        <f t="shared" si="0"/>
        <v>-245</v>
      </c>
      <c r="F16" s="9">
        <f t="shared" si="1"/>
        <v>1.000000646673459</v>
      </c>
    </row>
    <row r="17" spans="2:6" s="6" customFormat="1" ht="20.100000000000001" customHeight="1" x14ac:dyDescent="0.25">
      <c r="B17" s="4" t="s">
        <v>7</v>
      </c>
      <c r="C17" s="3">
        <f>SUM(C9:C16)</f>
        <v>5668710000</v>
      </c>
      <c r="D17" s="3">
        <f t="shared" ref="D17:E17" si="2">SUM(D9:D16)</f>
        <v>4026751692</v>
      </c>
      <c r="E17" s="3">
        <f t="shared" si="2"/>
        <v>1641958308</v>
      </c>
      <c r="F17" s="9">
        <f t="shared" si="1"/>
        <v>0.71034709695856735</v>
      </c>
    </row>
    <row r="18" spans="2:6" s="10" customFormat="1" x14ac:dyDescent="0.25"/>
  </sheetData>
  <mergeCells count="6">
    <mergeCell ref="F7:F8"/>
    <mergeCell ref="B5:E5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Feres</dc:creator>
  <cp:lastModifiedBy>Francisco Puentes</cp:lastModifiedBy>
  <cp:lastPrinted>2023-04-27T17:36:30Z</cp:lastPrinted>
  <dcterms:created xsi:type="dcterms:W3CDTF">2012-07-06T14:51:34Z</dcterms:created>
  <dcterms:modified xsi:type="dcterms:W3CDTF">2023-10-12T18:28:24Z</dcterms:modified>
</cp:coreProperties>
</file>